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70" windowWidth="27915" windowHeight="12270"/>
  </bookViews>
  <sheets>
    <sheet name="Säulendiagramm S6" sheetId="1" r:id="rId1"/>
  </sheets>
  <calcPr calcId="144525"/>
</workbook>
</file>

<file path=xl/calcChain.xml><?xml version="1.0" encoding="utf-8"?>
<calcChain xmlns="http://schemas.openxmlformats.org/spreadsheetml/2006/main">
  <c r="AA29" i="1" l="1"/>
  <c r="Y25" i="1"/>
  <c r="AA30" i="1"/>
  <c r="Y30" i="1"/>
  <c r="Y29" i="1"/>
  <c r="Z25" i="1"/>
  <c r="D7" i="1"/>
  <c r="E7" i="1"/>
  <c r="F7" i="1"/>
  <c r="G7" i="1"/>
  <c r="H7" i="1"/>
  <c r="I7" i="1"/>
  <c r="J7" i="1"/>
  <c r="K7" i="1"/>
  <c r="L7" i="1"/>
  <c r="M7" i="1"/>
  <c r="N7" i="1"/>
  <c r="O7" i="1"/>
  <c r="Y21" i="1" s="1"/>
  <c r="P7" i="1"/>
  <c r="Q7" i="1"/>
  <c r="R7" i="1"/>
  <c r="S7" i="1"/>
  <c r="T7" i="1"/>
  <c r="U7" i="1"/>
  <c r="V7" i="1"/>
  <c r="W7" i="1"/>
  <c r="X7" i="1"/>
  <c r="Y7" i="1"/>
  <c r="Z7" i="1"/>
  <c r="C7" i="1"/>
  <c r="C13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C12" i="1"/>
  <c r="D9" i="1" l="1"/>
  <c r="E9" i="1"/>
  <c r="F9" i="1"/>
  <c r="G9" i="1"/>
  <c r="H9" i="1"/>
  <c r="I9" i="1"/>
  <c r="J9" i="1"/>
  <c r="K9" i="1"/>
  <c r="L9" i="1"/>
  <c r="M9" i="1"/>
  <c r="N9" i="1"/>
  <c r="C9" i="1"/>
  <c r="Z10" i="1"/>
  <c r="Y10" i="1"/>
  <c r="X10" i="1"/>
  <c r="W10" i="1"/>
  <c r="V10" i="1"/>
  <c r="U10" i="1"/>
  <c r="T10" i="1"/>
  <c r="S10" i="1"/>
  <c r="R10" i="1"/>
  <c r="Q10" i="1"/>
  <c r="P10" i="1"/>
  <c r="O10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C5" i="1"/>
</calcChain>
</file>

<file path=xl/sharedStrings.xml><?xml version="1.0" encoding="utf-8"?>
<sst xmlns="http://schemas.openxmlformats.org/spreadsheetml/2006/main" count="25" uniqueCount="19">
  <si>
    <t>http://www.pimpmychart.com</t>
  </si>
  <si>
    <t>Artikel A</t>
  </si>
  <si>
    <t>Artikel B</t>
  </si>
  <si>
    <t>Abstand TTL</t>
  </si>
  <si>
    <t>Summe</t>
  </si>
  <si>
    <t>Achse 2010</t>
  </si>
  <si>
    <t>Achse 2011</t>
  </si>
  <si>
    <t>Achsedicke</t>
  </si>
  <si>
    <t>Beschriftung 2010</t>
  </si>
  <si>
    <t>Beschriftung 2011</t>
  </si>
  <si>
    <t>X</t>
  </si>
  <si>
    <t>Y</t>
  </si>
  <si>
    <t>Säule A</t>
  </si>
  <si>
    <t>Säule B</t>
  </si>
  <si>
    <t>Hervorhebung</t>
  </si>
  <si>
    <t>Mitte A/B</t>
  </si>
  <si>
    <t>Kommentar</t>
  </si>
  <si>
    <t>Legende</t>
  </si>
  <si>
    <t>Hier steht der Kommentar!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</si>
</sst>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17" fontId="2" fillId="0" borderId="0" xfId="0" applyNumberFormat="1" applyFont="1"/>
    <xf numFmtId="0" fontId="3" fillId="0" borderId="0" xfId="1"/>
    <xf numFmtId="0" fontId="0" fillId="0" borderId="0" xfId="0" applyFill="1" applyBorder="1"/>
    <xf numFmtId="17" fontId="2" fillId="0" borderId="0" xfId="0" applyNumberFormat="1" applyFont="1" applyAlignment="1">
      <alignment horizontal="right"/>
    </xf>
    <xf numFmtId="0" fontId="1" fillId="0" borderId="0" xfId="0" applyFont="1"/>
    <xf numFmtId="0" fontId="0" fillId="0" borderId="0" xfId="0" applyBorder="1"/>
    <xf numFmtId="0" fontId="0" fillId="2" borderId="1" xfId="0" applyFill="1" applyBorder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Fill="1"/>
    <xf numFmtId="0" fontId="1" fillId="3" borderId="1" xfId="0" applyFont="1" applyFill="1" applyBorder="1" applyAlignment="1">
      <alignment horizontal="right"/>
    </xf>
    <xf numFmtId="1" fontId="0" fillId="3" borderId="1" xfId="0" applyNumberFormat="1" applyFill="1" applyBorder="1"/>
    <xf numFmtId="164" fontId="0" fillId="3" borderId="1" xfId="0" applyNumberFormat="1" applyFill="1" applyBorder="1"/>
    <xf numFmtId="1" fontId="0" fillId="3" borderId="2" xfId="0" applyNumberFormat="1" applyFill="1" applyBorder="1"/>
    <xf numFmtId="164" fontId="0" fillId="3" borderId="2" xfId="0" applyNumberForma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7"/>
          <c:order val="6"/>
          <c:tx>
            <c:v>Saeule A</c:v>
          </c:tx>
          <c:spPr>
            <a:solidFill>
              <a:schemeClr val="tx1">
                <a:lumMod val="65000"/>
                <a:lumOff val="35000"/>
              </a:schemeClr>
            </a:solidFill>
            <a:ln w="28575">
              <a:noFill/>
            </a:ln>
          </c:spPr>
          <c:invertIfNegative val="0"/>
          <c:cat>
            <c:multiLvlStrRef>
              <c:f>'Säulendiagramm S6'!$C$12:$Z$13</c:f>
              <c:multiLvlStrCache>
                <c:ptCount val="24"/>
                <c:lvl>
                  <c:pt idx="0">
                    <c:v>6,0</c:v>
                  </c:pt>
                  <c:pt idx="1">
                    <c:v>5,0</c:v>
                  </c:pt>
                  <c:pt idx="2">
                    <c:v>7,0</c:v>
                  </c:pt>
                  <c:pt idx="3">
                    <c:v>6,3</c:v>
                  </c:pt>
                  <c:pt idx="4">
                    <c:v>6,0</c:v>
                  </c:pt>
                  <c:pt idx="5">
                    <c:v>5,3</c:v>
                  </c:pt>
                  <c:pt idx="6">
                    <c:v>6,7</c:v>
                  </c:pt>
                  <c:pt idx="7">
                    <c:v>6,3</c:v>
                  </c:pt>
                  <c:pt idx="8">
                    <c:v>6,3</c:v>
                  </c:pt>
                  <c:pt idx="9">
                    <c:v>7,3</c:v>
                  </c:pt>
                  <c:pt idx="10">
                    <c:v>4,7</c:v>
                  </c:pt>
                  <c:pt idx="11">
                    <c:v>6,0</c:v>
                  </c:pt>
                  <c:pt idx="12">
                    <c:v>9,0</c:v>
                  </c:pt>
                  <c:pt idx="13">
                    <c:v>5,7</c:v>
                  </c:pt>
                  <c:pt idx="14">
                    <c:v>6,3</c:v>
                  </c:pt>
                  <c:pt idx="15">
                    <c:v>7,7</c:v>
                  </c:pt>
                  <c:pt idx="16">
                    <c:v>6,3</c:v>
                  </c:pt>
                  <c:pt idx="17">
                    <c:v>6,7</c:v>
                  </c:pt>
                  <c:pt idx="18">
                    <c:v>7,3</c:v>
                  </c:pt>
                  <c:pt idx="19">
                    <c:v>6,3</c:v>
                  </c:pt>
                  <c:pt idx="20">
                    <c:v>5,3</c:v>
                  </c:pt>
                  <c:pt idx="21">
                    <c:v>5,3</c:v>
                  </c:pt>
                  <c:pt idx="22">
                    <c:v>6,7</c:v>
                  </c:pt>
                  <c:pt idx="23">
                    <c:v>6,3</c:v>
                  </c:pt>
                </c:lvl>
                <c:lvl>
                  <c:pt idx="0">
                    <c:v>10,0</c:v>
                  </c:pt>
                  <c:pt idx="1">
                    <c:v>10,3</c:v>
                  </c:pt>
                  <c:pt idx="2">
                    <c:v>8,7</c:v>
                  </c:pt>
                  <c:pt idx="3">
                    <c:v>9,0</c:v>
                  </c:pt>
                  <c:pt idx="4">
                    <c:v>7,7</c:v>
                  </c:pt>
                  <c:pt idx="5">
                    <c:v>9,7</c:v>
                  </c:pt>
                  <c:pt idx="6">
                    <c:v>10,7</c:v>
                  </c:pt>
                  <c:pt idx="7">
                    <c:v>10,0</c:v>
                  </c:pt>
                  <c:pt idx="8">
                    <c:v>8,0</c:v>
                  </c:pt>
                  <c:pt idx="9">
                    <c:v>8,7</c:v>
                  </c:pt>
                  <c:pt idx="10">
                    <c:v>8,3</c:v>
                  </c:pt>
                  <c:pt idx="11">
                    <c:v>9,3</c:v>
                  </c:pt>
                  <c:pt idx="12">
                    <c:v>11,3</c:v>
                  </c:pt>
                  <c:pt idx="13">
                    <c:v>9,0</c:v>
                  </c:pt>
                  <c:pt idx="14">
                    <c:v>9,0</c:v>
                  </c:pt>
                  <c:pt idx="15">
                    <c:v>10,0</c:v>
                  </c:pt>
                  <c:pt idx="16">
                    <c:v>9,7</c:v>
                  </c:pt>
                  <c:pt idx="17">
                    <c:v>10,3</c:v>
                  </c:pt>
                  <c:pt idx="18">
                    <c:v>11,0</c:v>
                  </c:pt>
                  <c:pt idx="19">
                    <c:v>8,7</c:v>
                  </c:pt>
                  <c:pt idx="20">
                    <c:v>7,3</c:v>
                  </c:pt>
                  <c:pt idx="21">
                    <c:v>8,7</c:v>
                  </c:pt>
                  <c:pt idx="22">
                    <c:v>10,3</c:v>
                  </c:pt>
                  <c:pt idx="23">
                    <c:v>9,7</c:v>
                  </c:pt>
                </c:lvl>
              </c:multiLvlStrCache>
            </c:multiLvlStrRef>
          </c:cat>
          <c:val>
            <c:numRef>
              <c:f>'Säulendiagramm S6'!$C$12:$Z$12</c:f>
              <c:numCache>
                <c:formatCode>0.0</c:formatCode>
                <c:ptCount val="24"/>
                <c:pt idx="0">
                  <c:v>10</c:v>
                </c:pt>
                <c:pt idx="1">
                  <c:v>10.333333333333334</c:v>
                </c:pt>
                <c:pt idx="2">
                  <c:v>8.6666666666666661</c:v>
                </c:pt>
                <c:pt idx="3">
                  <c:v>9</c:v>
                </c:pt>
                <c:pt idx="4">
                  <c:v>7.666666666666667</c:v>
                </c:pt>
                <c:pt idx="5">
                  <c:v>9.6666666666666661</c:v>
                </c:pt>
                <c:pt idx="6">
                  <c:v>10.666666666666666</c:v>
                </c:pt>
                <c:pt idx="7">
                  <c:v>10</c:v>
                </c:pt>
                <c:pt idx="8">
                  <c:v>8</c:v>
                </c:pt>
                <c:pt idx="9">
                  <c:v>8.6666666666666661</c:v>
                </c:pt>
                <c:pt idx="10">
                  <c:v>8.3333333333333339</c:v>
                </c:pt>
                <c:pt idx="11">
                  <c:v>9.3333333333333339</c:v>
                </c:pt>
                <c:pt idx="12">
                  <c:v>11.333333333333334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9.6666666666666661</c:v>
                </c:pt>
                <c:pt idx="17">
                  <c:v>10.333333333333334</c:v>
                </c:pt>
                <c:pt idx="18">
                  <c:v>11</c:v>
                </c:pt>
                <c:pt idx="19">
                  <c:v>8.6666666666666661</c:v>
                </c:pt>
                <c:pt idx="20">
                  <c:v>7.333333333333333</c:v>
                </c:pt>
                <c:pt idx="21">
                  <c:v>8.6666666666666661</c:v>
                </c:pt>
                <c:pt idx="22">
                  <c:v>10.333333333333334</c:v>
                </c:pt>
                <c:pt idx="23">
                  <c:v>9.6666666666666661</c:v>
                </c:pt>
              </c:numCache>
            </c:numRef>
          </c:val>
        </c:ser>
        <c:ser>
          <c:idx val="8"/>
          <c:order val="7"/>
          <c:tx>
            <c:v>Saeule B</c:v>
          </c:tx>
          <c:spPr>
            <a:solidFill>
              <a:schemeClr val="bg1">
                <a:lumMod val="50000"/>
              </a:schemeClr>
            </a:solidFill>
            <a:ln w="28575">
              <a:noFill/>
            </a:ln>
          </c:spPr>
          <c:invertIfNegative val="0"/>
          <c:val>
            <c:numRef>
              <c:f>'Säulendiagramm S6'!$C$13:$Z$13</c:f>
              <c:numCache>
                <c:formatCode>0.0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6.333333333333333</c:v>
                </c:pt>
                <c:pt idx="4">
                  <c:v>6</c:v>
                </c:pt>
                <c:pt idx="5">
                  <c:v>5.333333333333333</c:v>
                </c:pt>
                <c:pt idx="6">
                  <c:v>6.666666666666667</c:v>
                </c:pt>
                <c:pt idx="7">
                  <c:v>6.333333333333333</c:v>
                </c:pt>
                <c:pt idx="8">
                  <c:v>6.333333333333333</c:v>
                </c:pt>
                <c:pt idx="9">
                  <c:v>7.333333333333333</c:v>
                </c:pt>
                <c:pt idx="10">
                  <c:v>4.666666666666667</c:v>
                </c:pt>
                <c:pt idx="11">
                  <c:v>6</c:v>
                </c:pt>
                <c:pt idx="12">
                  <c:v>9</c:v>
                </c:pt>
                <c:pt idx="13">
                  <c:v>5.666666666666667</c:v>
                </c:pt>
                <c:pt idx="14">
                  <c:v>6.333333333333333</c:v>
                </c:pt>
                <c:pt idx="15">
                  <c:v>7.666666666666667</c:v>
                </c:pt>
                <c:pt idx="16">
                  <c:v>6.333333333333333</c:v>
                </c:pt>
                <c:pt idx="17">
                  <c:v>6.666666666666667</c:v>
                </c:pt>
                <c:pt idx="18">
                  <c:v>7.333333333333333</c:v>
                </c:pt>
                <c:pt idx="19">
                  <c:v>6.333333333333333</c:v>
                </c:pt>
                <c:pt idx="20">
                  <c:v>5.333333333333333</c:v>
                </c:pt>
                <c:pt idx="21">
                  <c:v>5.333333333333333</c:v>
                </c:pt>
                <c:pt idx="22">
                  <c:v>6.666666666666667</c:v>
                </c:pt>
                <c:pt idx="23">
                  <c:v>6.333333333333333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28096"/>
        <c:axId val="136629632"/>
      </c:barChart>
      <c:barChart>
        <c:barDir val="col"/>
        <c:grouping val="clustered"/>
        <c:varyColors val="0"/>
        <c:ser>
          <c:idx val="3"/>
          <c:order val="2"/>
          <c:tx>
            <c:v>Achse 2010</c:v>
          </c:tx>
          <c:spPr>
            <a:solidFill>
              <a:schemeClr val="accent5">
                <a:lumMod val="60000"/>
                <a:lumOff val="40000"/>
              </a:schemeClr>
            </a:solidFill>
            <a:ln w="28575">
              <a:noFill/>
            </a:ln>
          </c:spPr>
          <c:invertIfNegative val="0"/>
          <c:val>
            <c:numRef>
              <c:f>'Säulendiagramm S6'!$C$9:$Z$9</c:f>
              <c:numCache>
                <c:formatCode>General</c:formatCode>
                <c:ptCount val="24"/>
                <c:pt idx="0">
                  <c:v>-1.25</c:v>
                </c:pt>
                <c:pt idx="1">
                  <c:v>-1.25</c:v>
                </c:pt>
                <c:pt idx="2">
                  <c:v>-1.25</c:v>
                </c:pt>
                <c:pt idx="3">
                  <c:v>-1.25</c:v>
                </c:pt>
                <c:pt idx="4">
                  <c:v>-1.25</c:v>
                </c:pt>
                <c:pt idx="5">
                  <c:v>-1.25</c:v>
                </c:pt>
                <c:pt idx="6">
                  <c:v>-1.25</c:v>
                </c:pt>
                <c:pt idx="7">
                  <c:v>-1.25</c:v>
                </c:pt>
                <c:pt idx="8">
                  <c:v>-1.25</c:v>
                </c:pt>
                <c:pt idx="9">
                  <c:v>-1.25</c:v>
                </c:pt>
                <c:pt idx="10">
                  <c:v>-1.25</c:v>
                </c:pt>
                <c:pt idx="11">
                  <c:v>-1.25</c:v>
                </c:pt>
              </c:numCache>
            </c:numRef>
          </c:val>
        </c:ser>
        <c:ser>
          <c:idx val="4"/>
          <c:order val="3"/>
          <c:tx>
            <c:v>Achse 2011</c:v>
          </c:tx>
          <c:spPr>
            <a:solidFill>
              <a:schemeClr val="accent1"/>
            </a:solidFill>
            <a:ln w="28575">
              <a:noFill/>
            </a:ln>
          </c:spPr>
          <c:invertIfNegative val="0"/>
          <c:val>
            <c:numRef>
              <c:f>'Säulendiagramm S6'!$C$10:$Z$10</c:f>
              <c:numCache>
                <c:formatCode>General</c:formatCode>
                <c:ptCount val="24"/>
                <c:pt idx="12">
                  <c:v>-1.25</c:v>
                </c:pt>
                <c:pt idx="13">
                  <c:v>-1.25</c:v>
                </c:pt>
                <c:pt idx="14">
                  <c:v>-1.25</c:v>
                </c:pt>
                <c:pt idx="15">
                  <c:v>-1.25</c:v>
                </c:pt>
                <c:pt idx="16">
                  <c:v>-1.25</c:v>
                </c:pt>
                <c:pt idx="17">
                  <c:v>-1.25</c:v>
                </c:pt>
                <c:pt idx="18">
                  <c:v>-1.25</c:v>
                </c:pt>
                <c:pt idx="19">
                  <c:v>-1.25</c:v>
                </c:pt>
                <c:pt idx="20">
                  <c:v>-1.25</c:v>
                </c:pt>
                <c:pt idx="21">
                  <c:v>-1.25</c:v>
                </c:pt>
                <c:pt idx="22">
                  <c:v>-1.25</c:v>
                </c:pt>
                <c:pt idx="23">
                  <c:v>-1.25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472256"/>
        <c:axId val="137360512"/>
      </c:barChart>
      <c:lineChart>
        <c:grouping val="standard"/>
        <c:varyColors val="0"/>
        <c:ser>
          <c:idx val="0"/>
          <c:order val="0"/>
          <c:tx>
            <c:v>Linie A</c:v>
          </c:tx>
          <c:spPr>
            <a:ln w="19050"/>
          </c:spPr>
          <c:marker>
            <c:symbol val="none"/>
          </c:marker>
          <c:dPt>
            <c:idx val="4"/>
            <c:bubble3D val="0"/>
          </c:dPt>
          <c:dPt>
            <c:idx val="6"/>
            <c:bubble3D val="0"/>
          </c:dPt>
          <c:dPt>
            <c:idx val="18"/>
            <c:bubble3D val="0"/>
          </c:dPt>
          <c:dPt>
            <c:idx val="20"/>
            <c:bubble3D val="0"/>
          </c:dPt>
          <c:val>
            <c:numRef>
              <c:f>'Säulendiagramm S6'!$C$3:$Z$3</c:f>
              <c:numCache>
                <c:formatCode>General</c:formatCode>
                <c:ptCount val="24"/>
                <c:pt idx="0">
                  <c:v>30</c:v>
                </c:pt>
                <c:pt idx="1">
                  <c:v>31</c:v>
                </c:pt>
                <c:pt idx="2">
                  <c:v>26</c:v>
                </c:pt>
                <c:pt idx="3">
                  <c:v>27</c:v>
                </c:pt>
                <c:pt idx="4">
                  <c:v>23</c:v>
                </c:pt>
                <c:pt idx="5">
                  <c:v>29</c:v>
                </c:pt>
                <c:pt idx="6">
                  <c:v>32</c:v>
                </c:pt>
                <c:pt idx="7">
                  <c:v>30</c:v>
                </c:pt>
                <c:pt idx="8">
                  <c:v>24</c:v>
                </c:pt>
                <c:pt idx="9">
                  <c:v>26</c:v>
                </c:pt>
                <c:pt idx="10">
                  <c:v>25</c:v>
                </c:pt>
                <c:pt idx="11">
                  <c:v>28</c:v>
                </c:pt>
                <c:pt idx="12">
                  <c:v>34</c:v>
                </c:pt>
                <c:pt idx="13">
                  <c:v>27</c:v>
                </c:pt>
                <c:pt idx="14">
                  <c:v>27</c:v>
                </c:pt>
                <c:pt idx="15">
                  <c:v>30</c:v>
                </c:pt>
                <c:pt idx="16">
                  <c:v>29</c:v>
                </c:pt>
                <c:pt idx="17">
                  <c:v>31</c:v>
                </c:pt>
                <c:pt idx="18">
                  <c:v>33</c:v>
                </c:pt>
                <c:pt idx="19">
                  <c:v>26</c:v>
                </c:pt>
                <c:pt idx="20">
                  <c:v>22</c:v>
                </c:pt>
                <c:pt idx="21">
                  <c:v>26</c:v>
                </c:pt>
                <c:pt idx="22">
                  <c:v>31</c:v>
                </c:pt>
                <c:pt idx="23">
                  <c:v>29</c:v>
                </c:pt>
              </c:numCache>
            </c:numRef>
          </c:val>
          <c:smooth val="0"/>
        </c:ser>
        <c:ser>
          <c:idx val="1"/>
          <c:order val="1"/>
          <c:tx>
            <c:v>Linie B</c:v>
          </c:tx>
          <c:spPr>
            <a:ln w="19050"/>
          </c:spPr>
          <c:marker>
            <c:symbol val="none"/>
          </c:marker>
          <c:val>
            <c:numRef>
              <c:f>'Säulendiagramm S6'!$C$4:$Z$4</c:f>
              <c:numCache>
                <c:formatCode>General</c:formatCode>
                <c:ptCount val="24"/>
                <c:pt idx="0">
                  <c:v>18</c:v>
                </c:pt>
                <c:pt idx="1">
                  <c:v>15</c:v>
                </c:pt>
                <c:pt idx="2">
                  <c:v>21</c:v>
                </c:pt>
                <c:pt idx="3">
                  <c:v>19</c:v>
                </c:pt>
                <c:pt idx="4">
                  <c:v>18</c:v>
                </c:pt>
                <c:pt idx="5">
                  <c:v>16</c:v>
                </c:pt>
                <c:pt idx="6">
                  <c:v>20</c:v>
                </c:pt>
                <c:pt idx="7">
                  <c:v>19</c:v>
                </c:pt>
                <c:pt idx="8">
                  <c:v>19</c:v>
                </c:pt>
                <c:pt idx="9">
                  <c:v>22</c:v>
                </c:pt>
                <c:pt idx="10">
                  <c:v>14</c:v>
                </c:pt>
                <c:pt idx="11">
                  <c:v>18</c:v>
                </c:pt>
                <c:pt idx="12">
                  <c:v>27</c:v>
                </c:pt>
                <c:pt idx="13">
                  <c:v>17</c:v>
                </c:pt>
                <c:pt idx="14">
                  <c:v>19</c:v>
                </c:pt>
                <c:pt idx="15">
                  <c:v>23</c:v>
                </c:pt>
                <c:pt idx="16">
                  <c:v>19</c:v>
                </c:pt>
                <c:pt idx="17">
                  <c:v>20</c:v>
                </c:pt>
                <c:pt idx="18">
                  <c:v>22</c:v>
                </c:pt>
                <c:pt idx="19">
                  <c:v>19</c:v>
                </c:pt>
                <c:pt idx="20">
                  <c:v>16</c:v>
                </c:pt>
                <c:pt idx="21">
                  <c:v>16</c:v>
                </c:pt>
                <c:pt idx="22">
                  <c:v>20</c:v>
                </c:pt>
                <c:pt idx="23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28096"/>
        <c:axId val="136629632"/>
      </c:lineChart>
      <c:scatterChart>
        <c:scatterStyle val="lineMarker"/>
        <c:varyColors val="0"/>
        <c:ser>
          <c:idx val="5"/>
          <c:order val="4"/>
          <c:tx>
            <c:v>Beschriftung 2010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100" b="1"/>
                      <a:t>2010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'Säulendiagramm S6'!$L$33</c:f>
              <c:numCache>
                <c:formatCode>General</c:formatCode>
                <c:ptCount val="1"/>
                <c:pt idx="0">
                  <c:v>6.5</c:v>
                </c:pt>
              </c:numCache>
            </c:numRef>
          </c:xVal>
          <c:yVal>
            <c:numRef>
              <c:f>'Säulendiagramm S6'!$K$33</c:f>
              <c:numCache>
                <c:formatCode>General</c:formatCode>
                <c:ptCount val="1"/>
                <c:pt idx="0">
                  <c:v>-4</c:v>
                </c:pt>
              </c:numCache>
            </c:numRef>
          </c:yVal>
          <c:smooth val="0"/>
        </c:ser>
        <c:ser>
          <c:idx val="6"/>
          <c:order val="5"/>
          <c:tx>
            <c:v>Beschriftung 2011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100" b="1"/>
                      <a:t>2011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'Säulendiagramm S6'!$L$34</c:f>
              <c:numCache>
                <c:formatCode>General</c:formatCode>
                <c:ptCount val="1"/>
                <c:pt idx="0">
                  <c:v>18.5</c:v>
                </c:pt>
              </c:numCache>
            </c:numRef>
          </c:xVal>
          <c:yVal>
            <c:numRef>
              <c:f>'Säulendiagramm S6'!$K$34</c:f>
              <c:numCache>
                <c:formatCode>General</c:formatCode>
                <c:ptCount val="1"/>
                <c:pt idx="0">
                  <c:v>-4</c:v>
                </c:pt>
              </c:numCache>
            </c:numRef>
          </c:yVal>
          <c:smooth val="0"/>
        </c:ser>
        <c:ser>
          <c:idx val="2"/>
          <c:order val="8"/>
          <c:tx>
            <c:v>Hervorhebung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'Säulendiagramm S6'!$Z$21</c:f>
              <c:numCache>
                <c:formatCode>0.0</c:formatCode>
                <c:ptCount val="1"/>
                <c:pt idx="0">
                  <c:v>13</c:v>
                </c:pt>
              </c:numCache>
            </c:numRef>
          </c:xVal>
          <c:yVal>
            <c:numRef>
              <c:f>'Säulendiagramm S6'!$Y$21</c:f>
              <c:numCache>
                <c:formatCode>0</c:formatCode>
                <c:ptCount val="1"/>
                <c:pt idx="0">
                  <c:v>30.5</c:v>
                </c:pt>
              </c:numCache>
            </c:numRef>
          </c:yVal>
          <c:smooth val="0"/>
        </c:ser>
        <c:ser>
          <c:idx val="9"/>
          <c:order val="9"/>
          <c:tx>
            <c:v>Hervorhebung 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'Säulendiagramm S6'!$Y$26</c:f>
                  <c:strCache>
                    <c:ptCount val="1"/>
                    <c:pt idx="0">
                      <c:v>Hier steht der Kommentar!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'Säulendiagramm S6'!$Z$25</c:f>
              <c:numCache>
                <c:formatCode>0.0</c:formatCode>
                <c:ptCount val="1"/>
                <c:pt idx="0">
                  <c:v>13.3</c:v>
                </c:pt>
              </c:numCache>
            </c:numRef>
          </c:xVal>
          <c:yVal>
            <c:numRef>
              <c:f>'Säulendiagramm S6'!$Y$25</c:f>
              <c:numCache>
                <c:formatCode>0</c:formatCode>
                <c:ptCount val="1"/>
                <c:pt idx="0">
                  <c:v>36.5</c:v>
                </c:pt>
              </c:numCache>
            </c:numRef>
          </c:yVal>
          <c:smooth val="0"/>
        </c:ser>
        <c:ser>
          <c:idx val="10"/>
          <c:order val="10"/>
          <c:tx>
            <c:v>Legende A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'Säulendiagramm S6'!$Y$29</c:f>
                  <c:strCache>
                    <c:ptCount val="1"/>
                    <c:pt idx="0">
                      <c:v>Artikel A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'Säulendiagramm S6'!$AB$29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'Säulendiagramm S6'!$AA$29</c:f>
              <c:numCache>
                <c:formatCode>0</c:formatCode>
                <c:ptCount val="1"/>
                <c:pt idx="0">
                  <c:v>33</c:v>
                </c:pt>
              </c:numCache>
            </c:numRef>
          </c:yVal>
          <c:smooth val="0"/>
        </c:ser>
        <c:ser>
          <c:idx val="11"/>
          <c:order val="11"/>
          <c:tx>
            <c:v>Legende B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'Säulendiagramm S6'!$Y$30</c:f>
                  <c:strCache>
                    <c:ptCount val="1"/>
                    <c:pt idx="0">
                      <c:v>Artikel B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'Säulendiagramm S6'!$AB$30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'Säulendiagramm S6'!$AA$30</c:f>
              <c:numCache>
                <c:formatCode>0</c:formatCode>
                <c:ptCount val="1"/>
                <c:pt idx="0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28096"/>
        <c:axId val="136629632"/>
      </c:scatterChart>
      <c:catAx>
        <c:axId val="13662809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one"/>
        <c:crossAx val="136629632"/>
        <c:crosses val="autoZero"/>
        <c:auto val="1"/>
        <c:lblAlgn val="ctr"/>
        <c:lblOffset val="100"/>
        <c:noMultiLvlLbl val="0"/>
      </c:catAx>
      <c:valAx>
        <c:axId val="136629632"/>
        <c:scaling>
          <c:orientation val="minMax"/>
          <c:max val="40"/>
          <c:min val="-5"/>
        </c:scaling>
        <c:delete val="1"/>
        <c:axPos val="l"/>
        <c:numFmt formatCode="0.0" sourceLinked="1"/>
        <c:majorTickMark val="out"/>
        <c:minorTickMark val="none"/>
        <c:tickLblPos val="nextTo"/>
        <c:crossAx val="136628096"/>
        <c:crosses val="autoZero"/>
        <c:crossBetween val="between"/>
        <c:majorUnit val="5"/>
        <c:minorUnit val="1"/>
      </c:valAx>
      <c:valAx>
        <c:axId val="1373605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7472256"/>
        <c:crosses val="max"/>
        <c:crossBetween val="between"/>
      </c:valAx>
      <c:catAx>
        <c:axId val="137472256"/>
        <c:scaling>
          <c:orientation val="minMax"/>
        </c:scaling>
        <c:delete val="1"/>
        <c:axPos val="b"/>
        <c:majorTickMark val="out"/>
        <c:minorTickMark val="none"/>
        <c:tickLblPos val="nextTo"/>
        <c:crossAx val="137360512"/>
        <c:crossesAt val="0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838199</xdr:colOff>
      <xdr:row>15</xdr:row>
      <xdr:rowOff>0</xdr:rowOff>
    </xdr:from>
    <xdr:to>
      <xdr:col>22</xdr:col>
      <xdr:colOff>0</xdr:colOff>
      <xdr:row>29</xdr:row>
      <xdr:rowOff>171450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57150</xdr:colOff>
      <xdr:row>17</xdr:row>
      <xdr:rowOff>180975</xdr:rowOff>
    </xdr:from>
    <xdr:to>
      <xdr:col>28</xdr:col>
      <xdr:colOff>57150</xdr:colOff>
      <xdr:row>21</xdr:row>
      <xdr:rowOff>180975</xdr:rowOff>
    </xdr:to>
    <xdr:sp macro="" textlink="">
      <xdr:nvSpPr>
        <xdr:cNvPr id="2" name="Ellipse 1"/>
        <xdr:cNvSpPr/>
      </xdr:nvSpPr>
      <xdr:spPr>
        <a:xfrm>
          <a:off x="10639425" y="3419475"/>
          <a:ext cx="361950" cy="762000"/>
        </a:xfrm>
        <a:prstGeom prst="ellipse">
          <a:avLst/>
        </a:prstGeom>
        <a:solidFill>
          <a:srgbClr val="FFFF00">
            <a:alpha val="40000"/>
          </a:srgb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mpmycha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0"/>
  <sheetViews>
    <sheetView tabSelected="1" workbookViewId="0">
      <selection activeCell="AM36" sqref="AM36"/>
    </sheetView>
  </sheetViews>
  <sheetFormatPr baseColWidth="10" defaultRowHeight="15" x14ac:dyDescent="0.25"/>
  <cols>
    <col min="1" max="1" width="5.42578125" customWidth="1"/>
    <col min="2" max="2" width="17.5703125" customWidth="1"/>
    <col min="3" max="38" width="5.42578125" customWidth="1"/>
  </cols>
  <sheetData>
    <row r="2" spans="2:30" x14ac:dyDescent="0.25">
      <c r="C2" s="4">
        <v>40179</v>
      </c>
      <c r="D2" s="4">
        <v>40210</v>
      </c>
      <c r="E2" s="4">
        <v>40238</v>
      </c>
      <c r="F2" s="4">
        <v>40269</v>
      </c>
      <c r="G2" s="4">
        <v>40299</v>
      </c>
      <c r="H2" s="4">
        <v>40330</v>
      </c>
      <c r="I2" s="4">
        <v>40360</v>
      </c>
      <c r="J2" s="4">
        <v>40391</v>
      </c>
      <c r="K2" s="4">
        <v>40422</v>
      </c>
      <c r="L2" s="4">
        <v>40452</v>
      </c>
      <c r="M2" s="4">
        <v>40483</v>
      </c>
      <c r="N2" s="4">
        <v>40513</v>
      </c>
      <c r="O2" s="4">
        <v>40544</v>
      </c>
      <c r="P2" s="4">
        <v>40575</v>
      </c>
      <c r="Q2" s="4">
        <v>40603</v>
      </c>
      <c r="R2" s="4">
        <v>40634</v>
      </c>
      <c r="S2" s="4">
        <v>40664</v>
      </c>
      <c r="T2" s="4">
        <v>40695</v>
      </c>
      <c r="U2" s="4">
        <v>40725</v>
      </c>
      <c r="V2" s="4">
        <v>40756</v>
      </c>
      <c r="W2" s="4">
        <v>40787</v>
      </c>
      <c r="X2" s="4">
        <v>40817</v>
      </c>
      <c r="Y2" s="4">
        <v>40848</v>
      </c>
      <c r="Z2" s="4">
        <v>40878</v>
      </c>
      <c r="AA2" s="1"/>
      <c r="AB2" s="1"/>
    </row>
    <row r="3" spans="2:30" x14ac:dyDescent="0.25">
      <c r="B3" t="s">
        <v>1</v>
      </c>
      <c r="C3">
        <v>30</v>
      </c>
      <c r="D3">
        <v>31</v>
      </c>
      <c r="E3">
        <v>26</v>
      </c>
      <c r="F3">
        <v>27</v>
      </c>
      <c r="G3">
        <v>23</v>
      </c>
      <c r="H3">
        <v>29</v>
      </c>
      <c r="I3">
        <v>32</v>
      </c>
      <c r="J3">
        <v>30</v>
      </c>
      <c r="K3">
        <v>24</v>
      </c>
      <c r="L3">
        <v>26</v>
      </c>
      <c r="M3">
        <v>25</v>
      </c>
      <c r="N3">
        <v>28</v>
      </c>
      <c r="O3">
        <v>34</v>
      </c>
      <c r="P3">
        <v>27</v>
      </c>
      <c r="Q3">
        <v>27</v>
      </c>
      <c r="R3">
        <v>30</v>
      </c>
      <c r="S3">
        <v>29</v>
      </c>
      <c r="T3">
        <v>31</v>
      </c>
      <c r="U3">
        <v>33</v>
      </c>
      <c r="V3">
        <v>26</v>
      </c>
      <c r="W3">
        <v>22</v>
      </c>
      <c r="X3">
        <v>26</v>
      </c>
      <c r="Y3">
        <v>31</v>
      </c>
      <c r="Z3">
        <v>29</v>
      </c>
    </row>
    <row r="4" spans="2:30" x14ac:dyDescent="0.25">
      <c r="B4" t="s">
        <v>2</v>
      </c>
      <c r="C4">
        <v>18</v>
      </c>
      <c r="D4">
        <v>15</v>
      </c>
      <c r="E4">
        <v>21</v>
      </c>
      <c r="F4">
        <v>19</v>
      </c>
      <c r="G4">
        <v>18</v>
      </c>
      <c r="H4">
        <v>16</v>
      </c>
      <c r="I4">
        <v>20</v>
      </c>
      <c r="J4">
        <v>19</v>
      </c>
      <c r="K4">
        <v>19</v>
      </c>
      <c r="L4">
        <v>22</v>
      </c>
      <c r="M4">
        <v>14</v>
      </c>
      <c r="N4">
        <v>18</v>
      </c>
      <c r="O4">
        <v>27</v>
      </c>
      <c r="P4">
        <v>17</v>
      </c>
      <c r="Q4">
        <v>19</v>
      </c>
      <c r="R4">
        <v>23</v>
      </c>
      <c r="S4">
        <v>19</v>
      </c>
      <c r="T4">
        <v>20</v>
      </c>
      <c r="U4">
        <v>22</v>
      </c>
      <c r="V4">
        <v>19</v>
      </c>
      <c r="W4">
        <v>16</v>
      </c>
      <c r="X4">
        <v>16</v>
      </c>
      <c r="Y4">
        <v>20</v>
      </c>
      <c r="Z4">
        <v>19</v>
      </c>
    </row>
    <row r="5" spans="2:30" x14ac:dyDescent="0.25">
      <c r="B5" t="s">
        <v>4</v>
      </c>
      <c r="C5" s="5">
        <f>SUM(C3:C4)</f>
        <v>48</v>
      </c>
      <c r="D5" s="5">
        <f t="shared" ref="D5:Z5" si="0">SUM(D3:D4)</f>
        <v>46</v>
      </c>
      <c r="E5" s="5">
        <f t="shared" si="0"/>
        <v>47</v>
      </c>
      <c r="F5" s="5">
        <f t="shared" si="0"/>
        <v>46</v>
      </c>
      <c r="G5" s="5">
        <f t="shared" si="0"/>
        <v>41</v>
      </c>
      <c r="H5" s="5">
        <f t="shared" si="0"/>
        <v>45</v>
      </c>
      <c r="I5" s="5">
        <f t="shared" si="0"/>
        <v>52</v>
      </c>
      <c r="J5" s="5">
        <f t="shared" si="0"/>
        <v>49</v>
      </c>
      <c r="K5" s="5">
        <f t="shared" si="0"/>
        <v>43</v>
      </c>
      <c r="L5" s="5">
        <f t="shared" si="0"/>
        <v>48</v>
      </c>
      <c r="M5" s="5">
        <f t="shared" si="0"/>
        <v>39</v>
      </c>
      <c r="N5" s="5">
        <f t="shared" si="0"/>
        <v>46</v>
      </c>
      <c r="O5" s="5">
        <f t="shared" si="0"/>
        <v>61</v>
      </c>
      <c r="P5" s="5">
        <f t="shared" si="0"/>
        <v>44</v>
      </c>
      <c r="Q5" s="5">
        <f t="shared" si="0"/>
        <v>46</v>
      </c>
      <c r="R5" s="5">
        <f t="shared" si="0"/>
        <v>53</v>
      </c>
      <c r="S5" s="5">
        <f t="shared" si="0"/>
        <v>48</v>
      </c>
      <c r="T5" s="5">
        <f t="shared" si="0"/>
        <v>51</v>
      </c>
      <c r="U5" s="5">
        <f t="shared" si="0"/>
        <v>55</v>
      </c>
      <c r="V5" s="5">
        <f t="shared" si="0"/>
        <v>45</v>
      </c>
      <c r="W5" s="5">
        <f t="shared" si="0"/>
        <v>38</v>
      </c>
      <c r="X5" s="5">
        <f t="shared" si="0"/>
        <v>42</v>
      </c>
      <c r="Y5" s="5">
        <f t="shared" si="0"/>
        <v>51</v>
      </c>
      <c r="Z5" s="5">
        <f t="shared" si="0"/>
        <v>48</v>
      </c>
    </row>
    <row r="7" spans="2:30" x14ac:dyDescent="0.25">
      <c r="B7" t="s">
        <v>15</v>
      </c>
      <c r="C7">
        <f>C4+((C3-C4)/2)</f>
        <v>24</v>
      </c>
      <c r="D7">
        <f t="shared" ref="D7:Z7" si="1">D4+((D3-D4)/2)</f>
        <v>23</v>
      </c>
      <c r="E7">
        <f t="shared" si="1"/>
        <v>23.5</v>
      </c>
      <c r="F7">
        <f t="shared" si="1"/>
        <v>23</v>
      </c>
      <c r="G7">
        <f t="shared" si="1"/>
        <v>20.5</v>
      </c>
      <c r="H7">
        <f t="shared" si="1"/>
        <v>22.5</v>
      </c>
      <c r="I7">
        <f t="shared" si="1"/>
        <v>26</v>
      </c>
      <c r="J7">
        <f t="shared" si="1"/>
        <v>24.5</v>
      </c>
      <c r="K7">
        <f t="shared" si="1"/>
        <v>21.5</v>
      </c>
      <c r="L7">
        <f t="shared" si="1"/>
        <v>24</v>
      </c>
      <c r="M7">
        <f t="shared" si="1"/>
        <v>19.5</v>
      </c>
      <c r="N7">
        <f t="shared" si="1"/>
        <v>23</v>
      </c>
      <c r="O7">
        <f t="shared" si="1"/>
        <v>30.5</v>
      </c>
      <c r="P7">
        <f t="shared" si="1"/>
        <v>22</v>
      </c>
      <c r="Q7">
        <f t="shared" si="1"/>
        <v>23</v>
      </c>
      <c r="R7">
        <f t="shared" si="1"/>
        <v>26.5</v>
      </c>
      <c r="S7">
        <f t="shared" si="1"/>
        <v>24</v>
      </c>
      <c r="T7">
        <f t="shared" si="1"/>
        <v>25.5</v>
      </c>
      <c r="U7">
        <f t="shared" si="1"/>
        <v>27.5</v>
      </c>
      <c r="V7">
        <f t="shared" si="1"/>
        <v>22.5</v>
      </c>
      <c r="W7">
        <f t="shared" si="1"/>
        <v>19</v>
      </c>
      <c r="X7">
        <f t="shared" si="1"/>
        <v>21</v>
      </c>
      <c r="Y7">
        <f t="shared" si="1"/>
        <v>25.5</v>
      </c>
      <c r="Z7">
        <f t="shared" si="1"/>
        <v>24</v>
      </c>
      <c r="AC7" s="11"/>
      <c r="AD7" s="11"/>
    </row>
    <row r="9" spans="2:30" x14ac:dyDescent="0.25">
      <c r="B9" t="s">
        <v>5</v>
      </c>
      <c r="C9">
        <f t="shared" ref="C9:N9" si="2">$C$34/-1</f>
        <v>-1.25</v>
      </c>
      <c r="D9">
        <f t="shared" si="2"/>
        <v>-1.25</v>
      </c>
      <c r="E9">
        <f t="shared" si="2"/>
        <v>-1.25</v>
      </c>
      <c r="F9">
        <f t="shared" si="2"/>
        <v>-1.25</v>
      </c>
      <c r="G9">
        <f t="shared" si="2"/>
        <v>-1.25</v>
      </c>
      <c r="H9">
        <f t="shared" si="2"/>
        <v>-1.25</v>
      </c>
      <c r="I9">
        <f t="shared" si="2"/>
        <v>-1.25</v>
      </c>
      <c r="J9">
        <f t="shared" si="2"/>
        <v>-1.25</v>
      </c>
      <c r="K9">
        <f t="shared" si="2"/>
        <v>-1.25</v>
      </c>
      <c r="L9">
        <f t="shared" si="2"/>
        <v>-1.25</v>
      </c>
      <c r="M9">
        <f t="shared" si="2"/>
        <v>-1.25</v>
      </c>
      <c r="N9">
        <f t="shared" si="2"/>
        <v>-1.25</v>
      </c>
    </row>
    <row r="10" spans="2:30" x14ac:dyDescent="0.25">
      <c r="B10" t="s">
        <v>6</v>
      </c>
      <c r="O10">
        <f t="shared" ref="O10:Z10" si="3">$C$34/-1</f>
        <v>-1.25</v>
      </c>
      <c r="P10">
        <f t="shared" si="3"/>
        <v>-1.25</v>
      </c>
      <c r="Q10">
        <f t="shared" si="3"/>
        <v>-1.25</v>
      </c>
      <c r="R10">
        <f t="shared" si="3"/>
        <v>-1.25</v>
      </c>
      <c r="S10">
        <f t="shared" si="3"/>
        <v>-1.25</v>
      </c>
      <c r="T10">
        <f t="shared" si="3"/>
        <v>-1.25</v>
      </c>
      <c r="U10">
        <f t="shared" si="3"/>
        <v>-1.25</v>
      </c>
      <c r="V10">
        <f t="shared" si="3"/>
        <v>-1.25</v>
      </c>
      <c r="W10">
        <f t="shared" si="3"/>
        <v>-1.25</v>
      </c>
      <c r="X10">
        <f t="shared" si="3"/>
        <v>-1.25</v>
      </c>
      <c r="Y10">
        <f t="shared" si="3"/>
        <v>-1.25</v>
      </c>
      <c r="Z10">
        <f t="shared" si="3"/>
        <v>-1.25</v>
      </c>
    </row>
    <row r="12" spans="2:30" x14ac:dyDescent="0.25">
      <c r="B12" t="s">
        <v>12</v>
      </c>
      <c r="C12" s="10">
        <f>C3/3</f>
        <v>10</v>
      </c>
      <c r="D12" s="10">
        <f t="shared" ref="D12:Z13" si="4">D3/3</f>
        <v>10.333333333333334</v>
      </c>
      <c r="E12" s="10">
        <f t="shared" si="4"/>
        <v>8.6666666666666661</v>
      </c>
      <c r="F12" s="10">
        <f t="shared" si="4"/>
        <v>9</v>
      </c>
      <c r="G12" s="10">
        <f t="shared" si="4"/>
        <v>7.666666666666667</v>
      </c>
      <c r="H12" s="10">
        <f t="shared" si="4"/>
        <v>9.6666666666666661</v>
      </c>
      <c r="I12" s="10">
        <f t="shared" si="4"/>
        <v>10.666666666666666</v>
      </c>
      <c r="J12" s="10">
        <f t="shared" si="4"/>
        <v>10</v>
      </c>
      <c r="K12" s="10">
        <f t="shared" si="4"/>
        <v>8</v>
      </c>
      <c r="L12" s="10">
        <f t="shared" si="4"/>
        <v>8.6666666666666661</v>
      </c>
      <c r="M12" s="10">
        <f t="shared" si="4"/>
        <v>8.3333333333333339</v>
      </c>
      <c r="N12" s="10">
        <f t="shared" si="4"/>
        <v>9.3333333333333339</v>
      </c>
      <c r="O12" s="10">
        <f t="shared" si="4"/>
        <v>11.333333333333334</v>
      </c>
      <c r="P12" s="10">
        <f t="shared" si="4"/>
        <v>9</v>
      </c>
      <c r="Q12" s="10">
        <f t="shared" si="4"/>
        <v>9</v>
      </c>
      <c r="R12" s="10">
        <f t="shared" si="4"/>
        <v>10</v>
      </c>
      <c r="S12" s="10">
        <f t="shared" si="4"/>
        <v>9.6666666666666661</v>
      </c>
      <c r="T12" s="10">
        <f t="shared" si="4"/>
        <v>10.333333333333334</v>
      </c>
      <c r="U12" s="10">
        <f t="shared" si="4"/>
        <v>11</v>
      </c>
      <c r="V12" s="10">
        <f t="shared" si="4"/>
        <v>8.6666666666666661</v>
      </c>
      <c r="W12" s="10">
        <f t="shared" si="4"/>
        <v>7.333333333333333</v>
      </c>
      <c r="X12" s="10">
        <f t="shared" si="4"/>
        <v>8.6666666666666661</v>
      </c>
      <c r="Y12" s="10">
        <f t="shared" si="4"/>
        <v>10.333333333333334</v>
      </c>
      <c r="Z12" s="10">
        <f t="shared" si="4"/>
        <v>9.6666666666666661</v>
      </c>
    </row>
    <row r="13" spans="2:30" x14ac:dyDescent="0.25">
      <c r="B13" t="s">
        <v>13</v>
      </c>
      <c r="C13" s="10">
        <f>C4/3</f>
        <v>6</v>
      </c>
      <c r="D13" s="10">
        <f t="shared" si="4"/>
        <v>5</v>
      </c>
      <c r="E13" s="10">
        <f t="shared" si="4"/>
        <v>7</v>
      </c>
      <c r="F13" s="10">
        <f t="shared" si="4"/>
        <v>6.333333333333333</v>
      </c>
      <c r="G13" s="10">
        <f t="shared" si="4"/>
        <v>6</v>
      </c>
      <c r="H13" s="10">
        <f t="shared" si="4"/>
        <v>5.333333333333333</v>
      </c>
      <c r="I13" s="10">
        <f t="shared" si="4"/>
        <v>6.666666666666667</v>
      </c>
      <c r="J13" s="10">
        <f t="shared" si="4"/>
        <v>6.333333333333333</v>
      </c>
      <c r="K13" s="10">
        <f t="shared" si="4"/>
        <v>6.333333333333333</v>
      </c>
      <c r="L13" s="10">
        <f t="shared" si="4"/>
        <v>7.333333333333333</v>
      </c>
      <c r="M13" s="10">
        <f t="shared" si="4"/>
        <v>4.666666666666667</v>
      </c>
      <c r="N13" s="10">
        <f t="shared" si="4"/>
        <v>6</v>
      </c>
      <c r="O13" s="10">
        <f t="shared" si="4"/>
        <v>9</v>
      </c>
      <c r="P13" s="10">
        <f t="shared" si="4"/>
        <v>5.666666666666667</v>
      </c>
      <c r="Q13" s="10">
        <f t="shared" si="4"/>
        <v>6.333333333333333</v>
      </c>
      <c r="R13" s="10">
        <f t="shared" si="4"/>
        <v>7.666666666666667</v>
      </c>
      <c r="S13" s="10">
        <f t="shared" si="4"/>
        <v>6.333333333333333</v>
      </c>
      <c r="T13" s="10">
        <f t="shared" si="4"/>
        <v>6.666666666666667</v>
      </c>
      <c r="U13" s="10">
        <f t="shared" si="4"/>
        <v>7.333333333333333</v>
      </c>
      <c r="V13" s="10">
        <f t="shared" si="4"/>
        <v>6.333333333333333</v>
      </c>
      <c r="W13" s="10">
        <f t="shared" si="4"/>
        <v>5.333333333333333</v>
      </c>
      <c r="X13" s="10">
        <f t="shared" si="4"/>
        <v>5.333333333333333</v>
      </c>
      <c r="Y13" s="10">
        <f t="shared" si="4"/>
        <v>6.666666666666667</v>
      </c>
      <c r="Z13" s="10">
        <f t="shared" si="4"/>
        <v>6.333333333333333</v>
      </c>
    </row>
    <row r="18" spans="1:32" x14ac:dyDescent="0.25">
      <c r="A18" s="6"/>
    </row>
    <row r="19" spans="1:32" x14ac:dyDescent="0.25">
      <c r="Y19" t="s">
        <v>14</v>
      </c>
    </row>
    <row r="20" spans="1:32" x14ac:dyDescent="0.25">
      <c r="Y20" s="12" t="s">
        <v>11</v>
      </c>
      <c r="Z20" s="12" t="s">
        <v>10</v>
      </c>
    </row>
    <row r="21" spans="1:32" x14ac:dyDescent="0.25">
      <c r="Y21" s="13">
        <f>O7</f>
        <v>30.5</v>
      </c>
      <c r="Z21" s="14">
        <v>13</v>
      </c>
    </row>
    <row r="23" spans="1:32" x14ac:dyDescent="0.25">
      <c r="Y23" t="s">
        <v>16</v>
      </c>
    </row>
    <row r="24" spans="1:32" x14ac:dyDescent="0.25">
      <c r="Y24" s="12" t="s">
        <v>11</v>
      </c>
      <c r="Z24" s="12" t="s">
        <v>10</v>
      </c>
    </row>
    <row r="25" spans="1:32" x14ac:dyDescent="0.25">
      <c r="Y25" s="15">
        <f>Y21+6</f>
        <v>36.5</v>
      </c>
      <c r="Z25" s="16">
        <f>Z21+0.3</f>
        <v>13.3</v>
      </c>
    </row>
    <row r="26" spans="1:32" x14ac:dyDescent="0.25">
      <c r="Y26" s="17" t="s">
        <v>18</v>
      </c>
      <c r="Z26" s="18"/>
      <c r="AA26" s="18"/>
      <c r="AB26" s="18"/>
      <c r="AC26" s="18"/>
      <c r="AD26" s="18"/>
      <c r="AE26" s="18"/>
      <c r="AF26" s="19"/>
    </row>
    <row r="28" spans="1:32" x14ac:dyDescent="0.25">
      <c r="Y28" t="s">
        <v>17</v>
      </c>
      <c r="AA28" s="12" t="s">
        <v>11</v>
      </c>
      <c r="AB28" s="12" t="s">
        <v>10</v>
      </c>
    </row>
    <row r="29" spans="1:32" x14ac:dyDescent="0.25">
      <c r="Y29" t="str">
        <f>B3</f>
        <v>Artikel A</v>
      </c>
      <c r="AA29" s="15">
        <f>C3+3</f>
        <v>33</v>
      </c>
      <c r="AB29" s="16">
        <v>1</v>
      </c>
    </row>
    <row r="30" spans="1:32" x14ac:dyDescent="0.25">
      <c r="Y30" t="str">
        <f>B4</f>
        <v>Artikel B</v>
      </c>
      <c r="AA30" s="13">
        <f>C4+2</f>
        <v>20</v>
      </c>
      <c r="AB30" s="14">
        <v>1</v>
      </c>
    </row>
    <row r="32" spans="1:32" x14ac:dyDescent="0.25">
      <c r="K32" s="8" t="s">
        <v>11</v>
      </c>
      <c r="L32" s="8" t="s">
        <v>10</v>
      </c>
      <c r="M32" s="3"/>
      <c r="N32" s="3"/>
    </row>
    <row r="33" spans="2:14" x14ac:dyDescent="0.25">
      <c r="B33" t="s">
        <v>3</v>
      </c>
      <c r="C33" s="7">
        <v>2</v>
      </c>
      <c r="H33" t="s">
        <v>8</v>
      </c>
      <c r="K33" s="8">
        <v>-4</v>
      </c>
      <c r="L33" s="8">
        <v>6.5</v>
      </c>
      <c r="M33" s="3"/>
      <c r="N33" s="3"/>
    </row>
    <row r="34" spans="2:14" x14ac:dyDescent="0.25">
      <c r="B34" t="s">
        <v>7</v>
      </c>
      <c r="C34" s="7">
        <v>1.25</v>
      </c>
      <c r="H34" t="s">
        <v>9</v>
      </c>
      <c r="K34" s="9">
        <v>-4</v>
      </c>
      <c r="L34" s="9">
        <v>18.5</v>
      </c>
    </row>
    <row r="40" spans="2:14" x14ac:dyDescent="0.25">
      <c r="C40" s="2" t="s">
        <v>0</v>
      </c>
    </row>
  </sheetData>
  <hyperlinks>
    <hyperlink ref="C40" r:id="rId1"/>
  </hyperlinks>
  <pageMargins left="0.7" right="0.7" top="0.78740157499999996" bottom="0.78740157499999996" header="0.3" footer="0.3"/>
  <pageSetup paperSize="9" orientation="portrait" verticalDpi="0" r:id="rId2"/>
  <ignoredErrors>
    <ignoredError sqref="C5:Z5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Säulendiagramm S6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Steinmann</dc:creator>
  <cp:lastModifiedBy>Holger Steinmann</cp:lastModifiedBy>
  <dcterms:created xsi:type="dcterms:W3CDTF">2011-07-10T18:49:15Z</dcterms:created>
  <dcterms:modified xsi:type="dcterms:W3CDTF">2011-07-22T19:38:48Z</dcterms:modified>
</cp:coreProperties>
</file>